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E57B9E04-F4F2-4F66-B8DA-DB3E3958384C}" xr6:coauthVersionLast="47" xr6:coauthVersionMax="47" xr10:uidLastSave="{00000000-0000-0000-0000-000000000000}"/>
  <bookViews>
    <workbookView xWindow="1400" yWindow="2410" windowWidth="32850" windowHeight="17860" xr2:uid="{00000000-000D-0000-FFFF-FFFF00000000}"/>
  </bookViews>
  <sheets>
    <sheet name="Jahr 1" sheetId="1" r:id="rId1"/>
  </sheets>
  <definedNames>
    <definedName name="JAHR1">'Jahr 1'!$B$4</definedName>
    <definedName name="JAHR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6" i="1"/>
  <c r="H15" i="1"/>
  <c r="H14" i="1"/>
  <c r="H13" i="1"/>
  <c r="H12" i="1"/>
  <c r="H7" i="1"/>
  <c r="H8" i="1"/>
  <c r="H9" i="1"/>
  <c r="H10" i="1"/>
  <c r="H6" i="1"/>
  <c r="H23" i="1" s="1"/>
  <c r="H24" i="1" s="1"/>
  <c r="F4" i="1"/>
  <c r="D4" i="1"/>
  <c r="F20" i="1"/>
  <c r="F19" i="1"/>
  <c r="F18" i="1"/>
  <c r="F16" i="1"/>
  <c r="F15" i="1"/>
  <c r="F14" i="1"/>
  <c r="F13" i="1"/>
  <c r="F12" i="1"/>
  <c r="D20" i="1"/>
  <c r="D19" i="1"/>
  <c r="D18" i="1"/>
  <c r="D16" i="1"/>
  <c r="D15" i="1"/>
  <c r="D14" i="1"/>
  <c r="D13" i="1"/>
  <c r="D12" i="1"/>
  <c r="B12" i="1"/>
  <c r="B20" i="1"/>
  <c r="B13" i="1"/>
  <c r="B14" i="1"/>
  <c r="B15" i="1"/>
  <c r="B16" i="1"/>
  <c r="B19" i="1"/>
  <c r="B18" i="1"/>
</calcChain>
</file>

<file path=xl/sharedStrings.xml><?xml version="1.0" encoding="utf-8"?>
<sst xmlns="http://schemas.openxmlformats.org/spreadsheetml/2006/main" count="39" uniqueCount="35">
  <si>
    <t>KZ 210</t>
  </si>
  <si>
    <t>Minus SV gesamt</t>
  </si>
  <si>
    <t>Minus Lohnsteuer</t>
  </si>
  <si>
    <t xml:space="preserve">jährliche UBGR </t>
  </si>
  <si>
    <t>monatliche UBGR</t>
  </si>
  <si>
    <t>Kennwort: gesperrt</t>
  </si>
  <si>
    <t xml:space="preserve">      Tews EF-Z 2015/160, Der unausrottbare Fahrtkostenselbstbehalt</t>
  </si>
  <si>
    <t>plus / minus sonstige Korrekturposten</t>
  </si>
  <si>
    <t>Minus Familienbonus Plus (1)</t>
  </si>
  <si>
    <t>(3) ständige Judikatur; zum Selbstbehalt siehe</t>
  </si>
  <si>
    <t>(1) OGH 11.12.2019,  4 Ob 150/19s; Tews, EF-Z 2010/12 Missverständnis bei Familienbeihilfenanrechnung</t>
  </si>
  <si>
    <t xml:space="preserve">(2) OGH OGH 23.11.2016, 1 Ob 206/16z; Tews, EF-Z 2016, 088 - Steuerlich abziehbare Ausgaben </t>
  </si>
  <si>
    <t>Minus anerkannte Abzüge (netto)</t>
  </si>
  <si>
    <t>minus Steuerersparnis nicht anerkannte Abzüge (2)</t>
  </si>
  <si>
    <t>brutto</t>
  </si>
  <si>
    <t xml:space="preserve">            Minus gesundheitsbedingte Ausgaben (netto) (4)</t>
  </si>
  <si>
    <t>Minus Arbeitsplatzfahrtkosten (3)</t>
  </si>
  <si>
    <t xml:space="preserve">      siehe auch Pendlerrechner</t>
  </si>
  <si>
    <t>Abkürzungen:</t>
  </si>
  <si>
    <t>PU = Prozentunterhalt</t>
  </si>
  <si>
    <t>LG = Luxusgrenze</t>
  </si>
  <si>
    <t>UvR = Unterhalt VOR Rundung</t>
  </si>
  <si>
    <t>UnR = Unterhalt NACH Rundung</t>
  </si>
  <si>
    <t xml:space="preserve">            aus Gewerkschaftsbeiträgen (2)</t>
  </si>
  <si>
    <t xml:space="preserve">(4) nicht immer vollständig aus L16 ersichtlich </t>
  </si>
  <si>
    <t>Grenzsteuersatz (%)</t>
  </si>
  <si>
    <t xml:space="preserve">            sonstiges</t>
  </si>
  <si>
    <t xml:space="preserve">           sonstiges </t>
  </si>
  <si>
    <t xml:space="preserve">           sonstiges</t>
  </si>
  <si>
    <t>Jahreslohnzettel L16</t>
  </si>
  <si>
    <r>
      <rPr>
        <b/>
        <sz val="12"/>
        <color theme="1"/>
        <rFont val="Calibri"/>
        <family val="2"/>
        <scheme val="minor"/>
      </rPr>
      <t xml:space="preserve">plus </t>
    </r>
    <r>
      <rPr>
        <sz val="12"/>
        <color theme="1"/>
        <rFont val="Calibri"/>
        <family val="2"/>
        <scheme val="minor"/>
      </rPr>
      <t>50% Diäten (§ 26 Z. 4 EStG 1988) - hinzuzurechnen (5)</t>
    </r>
  </si>
  <si>
    <t>(5) detaillierte Aufstellung erforderlich</t>
  </si>
  <si>
    <t>überschreibbar</t>
  </si>
  <si>
    <t>Summe</t>
  </si>
  <si>
    <t>Ein anonymer Jahresausgleich kann hier durchgeführt werden. Die effektive Steuer ist dann in die Endsumme H8 einzusetzen!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</si>
</sst>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#,##0.00\ &quot;€&quot;;[Red]\-#,##0.00\ &quot;€&quot;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5" fontId="0" fillId="0" borderId="0" xfId="0" applyNumberFormat="1"/>
    <xf numFmtId="0" fontId="1" fillId="0" borderId="0" xfId="0" applyFont="1"/>
    <xf numFmtId="164" fontId="0" fillId="2" borderId="1" xfId="0" applyNumberFormat="1" applyFill="1" applyBorder="1" applyProtection="1">
      <protection locked="0"/>
    </xf>
    <xf numFmtId="0" fontId="4" fillId="0" borderId="0" xfId="0" applyFont="1"/>
    <xf numFmtId="165" fontId="3" fillId="0" borderId="1" xfId="0" applyNumberFormat="1" applyFont="1" applyBorder="1"/>
    <xf numFmtId="0" fontId="5" fillId="0" borderId="0" xfId="1" applyProtection="1"/>
    <xf numFmtId="0" fontId="3" fillId="3" borderId="0" xfId="0" applyFont="1" applyFill="1"/>
    <xf numFmtId="0" fontId="3" fillId="3" borderId="0" xfId="0" applyFont="1" applyFill="1" applyAlignment="1" applyProtection="1">
      <alignment horizontal="center"/>
      <protection locked="0"/>
    </xf>
    <xf numFmtId="164" fontId="0" fillId="5" borderId="2" xfId="0" applyNumberFormat="1" applyFill="1" applyBorder="1" applyProtection="1">
      <protection locked="0"/>
    </xf>
    <xf numFmtId="0" fontId="0" fillId="0" borderId="0" xfId="0" applyAlignment="1">
      <alignment horizontal="center" vertical="top"/>
    </xf>
    <xf numFmtId="164" fontId="0" fillId="2" borderId="1" xfId="0" applyNumberFormat="1" applyFill="1" applyBorder="1"/>
    <xf numFmtId="0" fontId="6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5" fillId="0" borderId="0" xfId="1" applyProtection="1">
      <protection locked="0"/>
    </xf>
    <xf numFmtId="10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/>
    <xf numFmtId="8" fontId="0" fillId="0" borderId="0" xfId="0" applyNumberFormat="1"/>
    <xf numFmtId="8" fontId="0" fillId="0" borderId="0" xfId="0" applyNumberFormat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H45"/>
  <sheetViews>
    <sheetView tabSelected="1" workbookViewId="0">
      <selection activeCell="B6" sqref="B6:B10"/>
    </sheetView>
  </sheetViews>
  <sheetFormatPr baseColWidth="10" defaultColWidth="11.453125" defaultRowHeight="14.5" x14ac:dyDescent="0.35"/>
  <cols>
    <col min="1" max="1" width="60.6328125" customWidth="1"/>
    <col min="2" max="2" width="15.6328125" customWidth="1"/>
    <col min="3" max="3" width="12.36328125" customWidth="1"/>
    <col min="4" max="4" width="15.6328125" customWidth="1"/>
    <col min="5" max="5" width="12.36328125" customWidth="1"/>
    <col min="6" max="6" width="16.1796875" customWidth="1"/>
    <col min="7" max="7" width="12.36328125" customWidth="1"/>
    <col min="8" max="8" width="14.453125" customWidth="1"/>
  </cols>
  <sheetData>
    <row r="2" spans="1:8" ht="18.5" x14ac:dyDescent="0.45">
      <c r="A2" s="20" t="s">
        <v>34</v>
      </c>
    </row>
    <row r="4" spans="1:8" ht="18.5" x14ac:dyDescent="0.45">
      <c r="A4" s="8" t="s">
        <v>29</v>
      </c>
      <c r="B4" s="9">
        <v>2022</v>
      </c>
      <c r="C4" s="11" t="s">
        <v>14</v>
      </c>
      <c r="D4" s="9">
        <f>B4-1</f>
        <v>2021</v>
      </c>
      <c r="E4" s="11" t="s">
        <v>14</v>
      </c>
      <c r="F4" s="9">
        <f>B4-2</f>
        <v>2020</v>
      </c>
      <c r="G4" s="11" t="s">
        <v>14</v>
      </c>
      <c r="H4" s="9" t="s">
        <v>33</v>
      </c>
    </row>
    <row r="5" spans="1:8" x14ac:dyDescent="0.35">
      <c r="A5" t="s">
        <v>25</v>
      </c>
      <c r="B5" s="16">
        <v>0.48</v>
      </c>
      <c r="D5" s="16">
        <v>0.48</v>
      </c>
      <c r="F5" s="16">
        <v>0.48</v>
      </c>
    </row>
    <row r="6" spans="1:8" ht="15.5" x14ac:dyDescent="0.35">
      <c r="A6" s="1" t="s">
        <v>0</v>
      </c>
      <c r="B6" s="4">
        <v>0</v>
      </c>
      <c r="D6" s="4">
        <v>0</v>
      </c>
      <c r="F6" s="4">
        <v>0</v>
      </c>
      <c r="H6" s="21">
        <f>B6+D6+F6</f>
        <v>0</v>
      </c>
    </row>
    <row r="7" spans="1:8" ht="15.5" x14ac:dyDescent="0.35">
      <c r="A7" s="5" t="s">
        <v>1</v>
      </c>
      <c r="B7" s="4">
        <v>0</v>
      </c>
      <c r="D7" s="4">
        <v>0</v>
      </c>
      <c r="F7" s="4">
        <v>0</v>
      </c>
      <c r="H7" s="21">
        <f t="shared" ref="H7:H10" si="0">B7+D7+F7</f>
        <v>0</v>
      </c>
    </row>
    <row r="8" spans="1:8" ht="15.5" x14ac:dyDescent="0.35">
      <c r="A8" s="5" t="s">
        <v>2</v>
      </c>
      <c r="B8" s="4">
        <v>0</v>
      </c>
      <c r="D8" s="4">
        <v>0</v>
      </c>
      <c r="F8" s="4">
        <v>0</v>
      </c>
      <c r="H8" s="22">
        <f t="shared" si="0"/>
        <v>0</v>
      </c>
    </row>
    <row r="9" spans="1:8" ht="15.5" x14ac:dyDescent="0.35">
      <c r="A9" s="5" t="s">
        <v>8</v>
      </c>
      <c r="B9" s="4">
        <v>0</v>
      </c>
      <c r="D9" s="4">
        <v>0</v>
      </c>
      <c r="F9" s="4">
        <v>0</v>
      </c>
      <c r="H9" s="21">
        <f t="shared" si="0"/>
        <v>0</v>
      </c>
    </row>
    <row r="10" spans="1:8" ht="15.5" x14ac:dyDescent="0.35">
      <c r="A10" s="5" t="s">
        <v>16</v>
      </c>
      <c r="B10" s="4">
        <v>0</v>
      </c>
      <c r="C10" s="7"/>
      <c r="D10" s="4">
        <v>0</v>
      </c>
      <c r="E10" s="7"/>
      <c r="F10" s="4">
        <v>0</v>
      </c>
      <c r="G10" s="7"/>
      <c r="H10" s="21">
        <f t="shared" si="0"/>
        <v>0</v>
      </c>
    </row>
    <row r="11" spans="1:8" ht="15.5" x14ac:dyDescent="0.35">
      <c r="A11" s="5" t="s">
        <v>13</v>
      </c>
      <c r="B11" s="10"/>
      <c r="C11" s="7"/>
      <c r="D11" s="10"/>
      <c r="E11" s="7"/>
      <c r="F11" s="10"/>
      <c r="G11" s="7"/>
    </row>
    <row r="12" spans="1:8" ht="15.5" x14ac:dyDescent="0.35">
      <c r="A12" s="5" t="s">
        <v>23</v>
      </c>
      <c r="B12" s="12">
        <f t="shared" ref="B12:B16" si="1">C12*$B$5*-1</f>
        <v>0</v>
      </c>
      <c r="C12" s="4">
        <v>0</v>
      </c>
      <c r="D12" s="12">
        <f t="shared" ref="D12:D16" si="2">E12*$B$5*-1</f>
        <v>0</v>
      </c>
      <c r="E12" s="4">
        <v>0</v>
      </c>
      <c r="F12" s="12">
        <f t="shared" ref="F12:F16" si="3">G12*$B$5*-1</f>
        <v>0</v>
      </c>
      <c r="G12" s="4">
        <v>0</v>
      </c>
      <c r="H12" s="21">
        <f>B12+D12+F12</f>
        <v>0</v>
      </c>
    </row>
    <row r="13" spans="1:8" ht="15.5" x14ac:dyDescent="0.35">
      <c r="A13" s="17" t="s">
        <v>27</v>
      </c>
      <c r="B13" s="12">
        <f t="shared" si="1"/>
        <v>0</v>
      </c>
      <c r="C13" s="4">
        <v>0</v>
      </c>
      <c r="D13" s="12">
        <f t="shared" si="2"/>
        <v>0</v>
      </c>
      <c r="E13" s="4">
        <v>0</v>
      </c>
      <c r="F13" s="12">
        <f t="shared" si="3"/>
        <v>0</v>
      </c>
      <c r="G13" s="4">
        <v>0</v>
      </c>
      <c r="H13" s="21">
        <f t="shared" ref="H13:H16" si="4">B13+D13+F13</f>
        <v>0</v>
      </c>
    </row>
    <row r="14" spans="1:8" ht="15.5" x14ac:dyDescent="0.35">
      <c r="A14" s="17" t="s">
        <v>27</v>
      </c>
      <c r="B14" s="12">
        <f t="shared" si="1"/>
        <v>0</v>
      </c>
      <c r="C14" s="4">
        <v>0</v>
      </c>
      <c r="D14" s="12">
        <f t="shared" si="2"/>
        <v>0</v>
      </c>
      <c r="E14" s="4">
        <v>0</v>
      </c>
      <c r="F14" s="12">
        <f t="shared" si="3"/>
        <v>0</v>
      </c>
      <c r="G14" s="4">
        <v>0</v>
      </c>
      <c r="H14" s="21">
        <f t="shared" si="4"/>
        <v>0</v>
      </c>
    </row>
    <row r="15" spans="1:8" ht="15.5" x14ac:dyDescent="0.35">
      <c r="A15" s="17" t="s">
        <v>27</v>
      </c>
      <c r="B15" s="12">
        <f t="shared" si="1"/>
        <v>0</v>
      </c>
      <c r="C15" s="4">
        <v>0</v>
      </c>
      <c r="D15" s="12">
        <f t="shared" si="2"/>
        <v>0</v>
      </c>
      <c r="E15" s="4">
        <v>0</v>
      </c>
      <c r="F15" s="12">
        <f t="shared" si="3"/>
        <v>0</v>
      </c>
      <c r="G15" s="4">
        <v>0</v>
      </c>
      <c r="H15" s="21">
        <f t="shared" si="4"/>
        <v>0</v>
      </c>
    </row>
    <row r="16" spans="1:8" ht="15.5" x14ac:dyDescent="0.35">
      <c r="A16" s="17" t="s">
        <v>28</v>
      </c>
      <c r="B16" s="12">
        <f t="shared" si="1"/>
        <v>0</v>
      </c>
      <c r="C16" s="4">
        <v>0</v>
      </c>
      <c r="D16" s="12">
        <f t="shared" si="2"/>
        <v>0</v>
      </c>
      <c r="E16" s="4">
        <v>0</v>
      </c>
      <c r="F16" s="12">
        <f t="shared" si="3"/>
        <v>0</v>
      </c>
      <c r="G16" s="4">
        <v>0</v>
      </c>
      <c r="H16" s="21">
        <f t="shared" si="4"/>
        <v>0</v>
      </c>
    </row>
    <row r="17" spans="1:8" ht="15.5" x14ac:dyDescent="0.35">
      <c r="A17" s="5" t="s">
        <v>12</v>
      </c>
      <c r="B17" s="10"/>
      <c r="C17" s="7"/>
      <c r="D17" s="10"/>
      <c r="E17" s="7"/>
      <c r="F17" s="10"/>
      <c r="G17" s="7"/>
    </row>
    <row r="18" spans="1:8" ht="15.5" x14ac:dyDescent="0.35">
      <c r="A18" s="5" t="s">
        <v>15</v>
      </c>
      <c r="B18" s="12">
        <f t="shared" ref="B18:B19" si="5">C18*$B$5*-1</f>
        <v>0</v>
      </c>
      <c r="C18" s="4">
        <v>0</v>
      </c>
      <c r="D18" s="12">
        <f t="shared" ref="D18:D19" si="6">E18*$B$5*-1</f>
        <v>0</v>
      </c>
      <c r="E18" s="4">
        <v>0</v>
      </c>
      <c r="F18" s="12">
        <f t="shared" ref="F18:F19" si="7">G18*$B$5*-1</f>
        <v>0</v>
      </c>
      <c r="G18" s="4">
        <v>0</v>
      </c>
      <c r="H18" s="21">
        <f>B18+D18+F18</f>
        <v>0</v>
      </c>
    </row>
    <row r="19" spans="1:8" ht="15.5" x14ac:dyDescent="0.35">
      <c r="A19" s="5" t="s">
        <v>26</v>
      </c>
      <c r="B19" s="12">
        <f t="shared" si="5"/>
        <v>0</v>
      </c>
      <c r="C19" s="4">
        <v>0</v>
      </c>
      <c r="D19" s="12">
        <f t="shared" si="6"/>
        <v>0</v>
      </c>
      <c r="E19" s="4">
        <v>0</v>
      </c>
      <c r="F19" s="12">
        <f t="shared" si="7"/>
        <v>0</v>
      </c>
      <c r="G19" s="4">
        <v>0</v>
      </c>
      <c r="H19" s="21">
        <f t="shared" ref="H19:H21" si="8">B19+D19+F19</f>
        <v>0</v>
      </c>
    </row>
    <row r="20" spans="1:8" ht="15.5" x14ac:dyDescent="0.35">
      <c r="A20" s="1" t="s">
        <v>30</v>
      </c>
      <c r="B20" s="4">
        <f>C20/2</f>
        <v>0</v>
      </c>
      <c r="C20" s="4">
        <v>0</v>
      </c>
      <c r="D20" s="4">
        <f>E20/2</f>
        <v>0</v>
      </c>
      <c r="E20" s="4">
        <v>0</v>
      </c>
      <c r="F20" s="4">
        <f>G20/2</f>
        <v>0</v>
      </c>
      <c r="G20" s="4">
        <v>0</v>
      </c>
      <c r="H20" s="21">
        <f t="shared" si="8"/>
        <v>0</v>
      </c>
    </row>
    <row r="21" spans="1:8" ht="15.5" x14ac:dyDescent="0.35">
      <c r="A21" s="19" t="s">
        <v>7</v>
      </c>
      <c r="B21" s="4">
        <v>0</v>
      </c>
      <c r="D21" s="4">
        <v>0</v>
      </c>
      <c r="F21" s="4">
        <v>0</v>
      </c>
      <c r="H21" s="21">
        <f t="shared" si="8"/>
        <v>0</v>
      </c>
    </row>
    <row r="22" spans="1:8" ht="15.5" x14ac:dyDescent="0.35">
      <c r="A22" s="1"/>
      <c r="B22" s="2"/>
      <c r="D22" s="2"/>
      <c r="F22" s="2"/>
      <c r="H22" s="21"/>
    </row>
    <row r="23" spans="1:8" ht="18.5" x14ac:dyDescent="0.45">
      <c r="A23" s="3" t="s">
        <v>3</v>
      </c>
      <c r="B23" s="6"/>
      <c r="D23" s="6"/>
      <c r="F23" s="6"/>
      <c r="H23" s="6">
        <f>SUM(H6:H21)</f>
        <v>0</v>
      </c>
    </row>
    <row r="24" spans="1:8" ht="18.5" x14ac:dyDescent="0.45">
      <c r="A24" s="3" t="s">
        <v>4</v>
      </c>
      <c r="B24" s="6"/>
      <c r="D24" s="6"/>
      <c r="F24" s="6"/>
      <c r="H24" s="6">
        <f>H23/12</f>
        <v>0</v>
      </c>
    </row>
    <row r="26" spans="1:8" s="14" customFormat="1" ht="18.5" x14ac:dyDescent="0.45">
      <c r="A26" s="13" t="s">
        <v>5</v>
      </c>
    </row>
    <row r="28" spans="1:8" s="14" customFormat="1" x14ac:dyDescent="0.35">
      <c r="A28" s="18" t="s">
        <v>32</v>
      </c>
    </row>
    <row r="29" spans="1:8" s="14" customFormat="1" x14ac:dyDescent="0.35">
      <c r="A29" s="18"/>
    </row>
    <row r="30" spans="1:8" s="14" customFormat="1" x14ac:dyDescent="0.35">
      <c r="A30" s="18"/>
    </row>
    <row r="31" spans="1:8" s="14" customFormat="1" x14ac:dyDescent="0.35"/>
    <row r="32" spans="1:8" s="14" customFormat="1" x14ac:dyDescent="0.35">
      <c r="A32" s="14" t="s">
        <v>10</v>
      </c>
    </row>
    <row r="33" spans="1:1" s="14" customFormat="1" x14ac:dyDescent="0.35">
      <c r="A33" s="14" t="s">
        <v>11</v>
      </c>
    </row>
    <row r="34" spans="1:1" s="14" customFormat="1" x14ac:dyDescent="0.35">
      <c r="A34" s="14" t="s">
        <v>9</v>
      </c>
    </row>
    <row r="35" spans="1:1" s="14" customFormat="1" x14ac:dyDescent="0.35">
      <c r="A35" s="14" t="s">
        <v>6</v>
      </c>
    </row>
    <row r="36" spans="1:1" s="14" customFormat="1" x14ac:dyDescent="0.35">
      <c r="A36" s="15" t="s">
        <v>17</v>
      </c>
    </row>
    <row r="37" spans="1:1" s="14" customFormat="1" x14ac:dyDescent="0.35">
      <c r="A37" s="14" t="s">
        <v>24</v>
      </c>
    </row>
    <row r="38" spans="1:1" s="14" customFormat="1" x14ac:dyDescent="0.35">
      <c r="A38" s="14" t="s">
        <v>31</v>
      </c>
    </row>
    <row r="39" spans="1:1" s="14" customFormat="1" x14ac:dyDescent="0.35"/>
    <row r="40" spans="1:1" s="14" customFormat="1" x14ac:dyDescent="0.35">
      <c r="A40" s="14" t="s">
        <v>18</v>
      </c>
    </row>
    <row r="41" spans="1:1" s="14" customFormat="1" x14ac:dyDescent="0.35"/>
    <row r="42" spans="1:1" s="14" customFormat="1" x14ac:dyDescent="0.35">
      <c r="A42" s="14" t="s">
        <v>19</v>
      </c>
    </row>
    <row r="43" spans="1:1" s="14" customFormat="1" x14ac:dyDescent="0.35">
      <c r="A43" s="14" t="s">
        <v>20</v>
      </c>
    </row>
    <row r="44" spans="1:1" s="14" customFormat="1" x14ac:dyDescent="0.35">
      <c r="A44" s="14" t="s">
        <v>21</v>
      </c>
    </row>
    <row r="45" spans="1:1" s="14" customFormat="1" x14ac:dyDescent="0.35">
      <c r="A45" s="14" t="s">
        <v>22</v>
      </c>
    </row>
  </sheetData>
  <sheetProtection algorithmName="SHA-512" hashValue="pgPA//7HsZ560cFeNWGHJjNZaxTM1JJimi/T9Ju9pJOmTKmk8y3jkycDQ1CDTcE4k5m0sK7LY+/hrk94XKhY5g==" saltValue="pjS3ICwglMtI8UIPXTz+kA==" spinCount="100000" sheet="1" objects="1" scenarios="1"/>
  <dataValidations count="3">
    <dataValidation type="list" allowBlank="1" showInputMessage="1" showErrorMessage="1" sqref="B4 D4 F4" xr:uid="{00000000-0002-0000-0000-000000000000}">
      <formula1>"2022,2021,2020,2019,2018,2017,2016,2015"</formula1>
    </dataValidation>
    <dataValidation type="list" allowBlank="1" showInputMessage="1" showErrorMessage="1" sqref="B5 D5 F5" xr:uid="{46129B19-AEAD-41C2-8467-0062A77FAE1E}">
      <mc:AlternateContent xmlns:x12ac="http://schemas.microsoft.com/office/spreadsheetml/2011/1/ac" xmlns:mc="http://schemas.openxmlformats.org/markup-compatibility/2006">
        <mc:Choice Requires="x12ac">
          <x12ac:list>0%,20%,23%,25%,"32,5%","33,5%",35%,"36,5%",42%,"43,2143%",48%,50%,55%,</x12ac:list>
        </mc:Choice>
        <mc:Fallback>
          <formula1>"0%,20%,23%,25%,32,5%,33,5%,35%,36,5%,42%,43,2143%,48%,50%,55%,"</formula1>
        </mc:Fallback>
      </mc:AlternateContent>
    </dataValidation>
    <dataValidation allowBlank="1" showInputMessage="1" showErrorMessage="1" promptTitle="Gewerkschaftsbeiträge bezahlt" prompt="Gewerkschaftsbeiträge am Lohnzettel L16 enthalten" sqref="C12 E12 G12" xr:uid="{9002FD4E-90B5-4326-AE8F-F9F3CB91A041}"/>
  </dataValidations>
  <pageMargins left="0.7" right="0.7" top="0.78740157499999996" bottom="0.78740157499999996" header="0.3" footer="0.3"/>
  <pageSetup paperSize="9" orientation="portrait" r:id="rId1"/>
  <ignoredErrors>
    <ignoredError sqref="B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Jahr 1</vt:lpstr>
      <vt:lpstr>JAHR1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cp:lastPrinted>2022-09-11T14:53:29Z</cp:lastPrinted>
  <dcterms:created xsi:type="dcterms:W3CDTF">2019-03-30T18:18:07Z</dcterms:created>
  <dcterms:modified xsi:type="dcterms:W3CDTF">2023-04-02T11:50:37Z</dcterms:modified>
</cp:coreProperties>
</file>